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verobs/Desktop/SAŽP agenda VO/2024/15. LIVING LAB/7. Cesta Nórsko/"/>
    </mc:Choice>
  </mc:AlternateContent>
  <xr:revisionPtr revIDLastSave="0" documentId="13_ncr:1_{BE6520BA-B2EE-0742-994C-89162F48E04E}" xr6:coauthVersionLast="47" xr6:coauthVersionMax="47" xr10:uidLastSave="{00000000-0000-0000-0000-000000000000}"/>
  <bookViews>
    <workbookView xWindow="4440" yWindow="740" windowWidth="24960" windowHeight="12520" xr2:uid="{00000000-000D-0000-FFFF-FFFF00000000}"/>
  </bookViews>
  <sheets>
    <sheet name="Cenová tabuľ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2" l="1"/>
  <c r="G60" i="2" s="1"/>
  <c r="E61" i="2"/>
  <c r="E57" i="2"/>
  <c r="E58" i="2"/>
  <c r="E59" i="2"/>
  <c r="E56" i="2"/>
  <c r="E51" i="2"/>
  <c r="E52" i="2"/>
  <c r="E46" i="2"/>
  <c r="E47" i="2"/>
  <c r="G47" i="2" s="1"/>
  <c r="H47" i="2" s="1"/>
  <c r="E48" i="2"/>
  <c r="E49" i="2"/>
  <c r="E50" i="2"/>
  <c r="E45" i="2"/>
  <c r="E38" i="2"/>
  <c r="E39" i="2"/>
  <c r="E40" i="2"/>
  <c r="E41" i="2"/>
  <c r="E37" i="2"/>
  <c r="E33" i="2"/>
  <c r="E32" i="2"/>
  <c r="E31" i="2"/>
  <c r="G31" i="2" s="1"/>
  <c r="E30" i="2"/>
  <c r="E29" i="2"/>
  <c r="E28" i="2"/>
  <c r="G28" i="2" s="1"/>
  <c r="E24" i="2"/>
  <c r="E23" i="2"/>
  <c r="G23" i="2" s="1"/>
  <c r="E22" i="2"/>
  <c r="G22" i="2" s="1"/>
  <c r="E17" i="2"/>
  <c r="E18" i="2"/>
  <c r="E16" i="2"/>
  <c r="G61" i="2"/>
  <c r="E19" i="2" l="1"/>
  <c r="E62" i="2"/>
  <c r="E42" i="2"/>
  <c r="E53" i="2"/>
  <c r="E34" i="2"/>
  <c r="H23" i="2"/>
  <c r="E25" i="2"/>
  <c r="H22" i="2"/>
  <c r="G59" i="2"/>
  <c r="H59" i="2" s="1"/>
  <c r="G58" i="2"/>
  <c r="H58" i="2" s="1"/>
  <c r="G57" i="2"/>
  <c r="H57" i="2" s="1"/>
  <c r="G52" i="2"/>
  <c r="H52" i="2" s="1"/>
  <c r="G50" i="2"/>
  <c r="H50" i="2" s="1"/>
  <c r="G49" i="2"/>
  <c r="H49" i="2" s="1"/>
  <c r="G46" i="2"/>
  <c r="H46" i="2" s="1"/>
  <c r="G51" i="2"/>
  <c r="H51" i="2" s="1"/>
  <c r="G41" i="2"/>
  <c r="H41" i="2" s="1"/>
  <c r="G40" i="2"/>
  <c r="H40" i="2" s="1"/>
  <c r="G38" i="2"/>
  <c r="H38" i="2" s="1"/>
  <c r="G30" i="2"/>
  <c r="H30" i="2" s="1"/>
  <c r="G29" i="2"/>
  <c r="G33" i="2"/>
  <c r="H33" i="2" s="1"/>
  <c r="H61" i="2"/>
  <c r="H60" i="2"/>
  <c r="G37" i="2"/>
  <c r="H28" i="2"/>
  <c r="G32" i="2"/>
  <c r="H32" i="2" s="1"/>
  <c r="H31" i="2"/>
  <c r="G24" i="2"/>
  <c r="F25" i="2" s="1"/>
  <c r="G39" i="2"/>
  <c r="G18" i="2"/>
  <c r="H18" i="2" s="1"/>
  <c r="H24" i="2" l="1"/>
  <c r="F42" i="2"/>
  <c r="H25" i="2"/>
  <c r="E67" i="2"/>
  <c r="H29" i="2"/>
  <c r="H34" i="2" s="1"/>
  <c r="F34" i="2"/>
  <c r="H37" i="2"/>
  <c r="H39" i="2"/>
  <c r="H42" i="2" l="1"/>
  <c r="G17" i="2"/>
  <c r="H17" i="2" l="1"/>
  <c r="G45" i="2"/>
  <c r="G16" i="2"/>
  <c r="F19" i="2" s="1"/>
  <c r="G48" i="2"/>
  <c r="H48" i="2" s="1"/>
  <c r="G56" i="2"/>
  <c r="F62" i="2" s="1"/>
  <c r="F53" i="2" l="1"/>
  <c r="F67" i="2"/>
  <c r="H45" i="2"/>
  <c r="H53" i="2" s="1"/>
  <c r="H56" i="2"/>
  <c r="H62" i="2" s="1"/>
  <c r="H16" i="2"/>
  <c r="H19" i="2" s="1"/>
  <c r="H67" i="2" l="1"/>
</calcChain>
</file>

<file path=xl/sharedStrings.xml><?xml version="1.0" encoding="utf-8"?>
<sst xmlns="http://schemas.openxmlformats.org/spreadsheetml/2006/main" count="161" uniqueCount="92">
  <si>
    <t>Obchodné meno uchádzača:</t>
  </si>
  <si>
    <t>Druh služby*</t>
  </si>
  <si>
    <t>(ceny požadujeme zaokrúhliť na dve desatinné miesta)</t>
  </si>
  <si>
    <t xml:space="preserve">Nehodiace sa preškrtnúť: </t>
  </si>
  <si>
    <t>Som platca DPH</t>
  </si>
  <si>
    <t>Nie som platca DPH</t>
  </si>
  <si>
    <t>Miesto: ...................................</t>
  </si>
  <si>
    <t>Štatutárny orgán (konateľ):</t>
  </si>
  <si>
    <t>Dátum: ...................................</t>
  </si>
  <si>
    <t>................................................</t>
  </si>
  <si>
    <t>.................................................</t>
  </si>
  <si>
    <t>....“vyplní uchádzač“....</t>
  </si>
  <si>
    <t>Výška DPH 
v EUR</t>
  </si>
  <si>
    <t>Výška DPH 
v %</t>
  </si>
  <si>
    <t>Položka predmetu zákazky</t>
  </si>
  <si>
    <t>Cena v EUR 
bez DPH</t>
  </si>
  <si>
    <t>Predmet zákazky v Cenovej tabuľke spĺňa všetky požiadavky verejného obstarávateľa uvedené v Opise predmetu zákazky.</t>
  </si>
  <si>
    <t xml:space="preserve">Celková maximálna predpokladaná cena v EUR </t>
  </si>
  <si>
    <t>Cena musí zahŕňať všetky potrebné nákladové položky pre poskytnutie predmetu zákazky. Pokiaľ niektorá požiadavka v zmysle Opisu predmetu zákazky nie je ocenená samostatnou cenovou položkou, má sa za to, že cena za jej poskytnutie je zahrnutá v ostatných cenových položkách.</t>
  </si>
  <si>
    <t>merná jednotka</t>
  </si>
  <si>
    <t>osoba</t>
  </si>
  <si>
    <t>Jednotková cena v EUR bez DPH</t>
  </si>
  <si>
    <t>Celková predpokladaná cena v EUR bez DPH</t>
  </si>
  <si>
    <t>Celková predpokladaná cena v EUR s DPH</t>
  </si>
  <si>
    <t>* V zmysle Časti B. Opis predmetu zákazky Doplňujúcich informácií</t>
  </si>
  <si>
    <t>Predpokladaný maximálny počet</t>
  </si>
  <si>
    <t>Príloha C.1  Cenová tabuľka návrh na plnenie kritéria</t>
  </si>
  <si>
    <t>nocľah</t>
  </si>
  <si>
    <t>Cena v EUR 
s DPH / Návrh na plnenie kritéria</t>
  </si>
  <si>
    <t>Adresa sídla / miesta podnikania uchádzača:</t>
  </si>
  <si>
    <t xml:space="preserve">IČO: </t>
  </si>
  <si>
    <t>Deň pobytu:</t>
  </si>
  <si>
    <t>miesto:</t>
  </si>
  <si>
    <t>počet nocí</t>
  </si>
  <si>
    <t>Identifikácia ubytovacieho zariadenia:</t>
  </si>
  <si>
    <t>Predpokladané maximálne množstvo (počet hostí)</t>
  </si>
  <si>
    <t xml:space="preserve"> </t>
  </si>
  <si>
    <t xml:space="preserve">Zabezpečenie dopravných služieb </t>
  </si>
  <si>
    <t>dený program</t>
  </si>
  <si>
    <t xml:space="preserve">Predpokladaný maximálny počet  </t>
  </si>
  <si>
    <t xml:space="preserve">Predpokladaný maximálny počet osôb </t>
  </si>
  <si>
    <t>parkovacie miesto</t>
  </si>
  <si>
    <t>Večera (1. deň)</t>
  </si>
  <si>
    <t>Večera (2. deň)</t>
  </si>
  <si>
    <t>Obed v rámci celodenného programu (3. deň)</t>
  </si>
  <si>
    <t>Ostatné služby:</t>
  </si>
  <si>
    <t>Spolu za ostatné služby:</t>
  </si>
  <si>
    <t>Spolu za dopravné služby:</t>
  </si>
  <si>
    <r>
      <t xml:space="preserve">Raňajky (4.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</si>
  <si>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r>
      <t xml:space="preserve">Raňajky (5.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</si>
  <si>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t>Presná identifikácia ubytovacích zariadení, v ktorých uchádzač plánuje zabezpečiť obstarávané služby</t>
  </si>
  <si>
    <t>Zástupca/organizačný pracovník poskytovateľa (úspešného uchádzača), ktorý bude operatívne zabezpečovať oraganizačné záležitosti počas v priebehu celej študíjnej cesty s jazykovou znalosťou anglického jazyka</t>
  </si>
  <si>
    <t>Technicko-organizačné zabezpečenie študijnej cesty do Nórskeho kráľovstva</t>
  </si>
  <si>
    <t>Bergen</t>
  </si>
  <si>
    <t>1. a  2.</t>
  </si>
  <si>
    <t>Trondheim</t>
  </si>
  <si>
    <t xml:space="preserve">Ubytovanie 1. a 2 deň (Bergen) </t>
  </si>
  <si>
    <t xml:space="preserve">Daň za ubytovanie (Bergen)) </t>
  </si>
  <si>
    <r>
      <t>Zabezpečenie ubytovacích služieb /</t>
    </r>
    <r>
      <rPr>
        <b/>
        <sz val="10"/>
        <color rgb="FFC00000"/>
        <rFont val="Nudista"/>
        <family val="3"/>
      </rPr>
      <t xml:space="preserve"> Bergen</t>
    </r>
  </si>
  <si>
    <r>
      <t>Zabezpečenie ubytovacích služieb /</t>
    </r>
    <r>
      <rPr>
        <b/>
        <sz val="10"/>
        <color rgb="FFC00000"/>
        <rFont val="Nudista"/>
        <family val="3"/>
      </rPr>
      <t xml:space="preserve"> Trondheim</t>
    </r>
  </si>
  <si>
    <t xml:space="preserve">Daň za ubytovanie (Trondheim) </t>
  </si>
  <si>
    <t xml:space="preserve">Poplatok za parkovacie miesto (Trondheim) </t>
  </si>
  <si>
    <t>Poplatok za parkovacie miesto (Bergen)</t>
  </si>
  <si>
    <t>3., 4. a 5</t>
  </si>
  <si>
    <r>
      <t>Spolu za ubytovacie služby</t>
    </r>
    <r>
      <rPr>
        <b/>
        <sz val="10"/>
        <color rgb="FFC00000"/>
        <rFont val="Nudista"/>
        <family val="3"/>
      </rPr>
      <t xml:space="preserve"> Bergen</t>
    </r>
    <r>
      <rPr>
        <b/>
        <sz val="10"/>
        <color theme="1"/>
        <rFont val="Nudista"/>
        <family val="3"/>
      </rPr>
      <t>:</t>
    </r>
  </si>
  <si>
    <r>
      <t>Spolu za ubytovacie služby</t>
    </r>
    <r>
      <rPr>
        <b/>
        <sz val="10"/>
        <color rgb="FFC00000"/>
        <rFont val="Nudista"/>
        <family val="3"/>
      </rPr>
      <t xml:space="preserve"> Trondheim</t>
    </r>
    <r>
      <rPr>
        <b/>
        <sz val="10"/>
        <color theme="1"/>
        <rFont val="Nudista"/>
        <family val="3"/>
      </rPr>
      <t>:</t>
    </r>
  </si>
  <si>
    <r>
      <t xml:space="preserve">Zabezpečenie stravovacích služieb </t>
    </r>
    <r>
      <rPr>
        <b/>
        <sz val="10"/>
        <rFont val="Nudista"/>
        <family val="3"/>
      </rPr>
      <t>/</t>
    </r>
    <r>
      <rPr>
        <b/>
        <sz val="10"/>
        <color rgb="FFC00000"/>
        <rFont val="Nudista"/>
        <family val="3"/>
      </rPr>
      <t xml:space="preserve"> Bergen</t>
    </r>
  </si>
  <si>
    <t>Spolu za stravovacie služby / Bergen</t>
  </si>
  <si>
    <r>
      <t xml:space="preserve">Zabezpečenie stravovacích služieb </t>
    </r>
    <r>
      <rPr>
        <b/>
        <sz val="10"/>
        <rFont val="Nudista"/>
        <family val="3"/>
      </rPr>
      <t>/</t>
    </r>
    <r>
      <rPr>
        <b/>
        <sz val="10"/>
        <color rgb="FFC00000"/>
        <rFont val="Nudista"/>
        <family val="3"/>
      </rPr>
      <t xml:space="preserve"> Trondheim</t>
    </r>
  </si>
  <si>
    <r>
      <t xml:space="preserve">Spolu za stravovacie služby / </t>
    </r>
    <r>
      <rPr>
        <b/>
        <sz val="10"/>
        <color rgb="FFC00000"/>
        <rFont val="Nudista"/>
        <family val="3"/>
      </rPr>
      <t>Trondheim</t>
    </r>
  </si>
  <si>
    <t>Obed v rámci celodenného programu (2.  deň)</t>
  </si>
  <si>
    <r>
      <t xml:space="preserve">Raňajky (2.deň)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</si>
  <si>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r>
      <t xml:space="preserve">Raňajky ( 3. 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</si>
  <si>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t>Večera (3.  deň)</t>
  </si>
  <si>
    <t>Večera (4.  deň)</t>
  </si>
  <si>
    <t>Obed v rámci celodenného programu (4. deň)</t>
  </si>
  <si>
    <t>jednosmerná letenka odlet: BTS/Vie-Bergen (vrátane všetkých poplatkov)</t>
  </si>
  <si>
    <t>jednosmerná letenka presun: Bergen/Trondheim</t>
  </si>
  <si>
    <t>jednosmerná letenka prílet: Trondheim-Vie/BTS</t>
  </si>
  <si>
    <t>komplet</t>
  </si>
  <si>
    <t xml:space="preserve">transport osôb a batožiny z letiska Bergen pri prílete na ubytovacie zariadenie </t>
  </si>
  <si>
    <t>transport osôb a batožiny  na letisko v Bergen pri odlete z ubytovacieho zariadenia</t>
  </si>
  <si>
    <t xml:space="preserve">transport osôb a batožiny z letiska Trondheim pri prílete na ubytovacie zariadenie </t>
  </si>
  <si>
    <t>transport osôb a batožiny  na letisko vTrondheim pri odlete z ubytovacieho zariadenia</t>
  </si>
  <si>
    <r>
      <t xml:space="preserve"> program 2. deň v  Bergen :</t>
    </r>
    <r>
      <rPr>
        <b/>
        <sz val="10"/>
        <color rgb="FF000000"/>
        <rFont val="Nudista"/>
        <charset val="238"/>
      </rPr>
      <t>prístav</t>
    </r>
    <r>
      <rPr>
        <sz val="10"/>
        <color rgb="FF000000"/>
        <rFont val="Nudista"/>
        <family val="3"/>
      </rPr>
      <t xml:space="preserve"> - Fjordcruise Bergen – Mostraumen - vplyv klimatickej zmeny na ľadovce vo fjordoch v sprievode projektového partnera z Bjerknessenteret for klimaforskning a </t>
    </r>
    <r>
      <rPr>
        <b/>
        <sz val="10"/>
        <color rgb="FF000000"/>
        <rFont val="Nudista"/>
        <charset val="238"/>
      </rPr>
      <t>Presun do Bjerknessenteret</t>
    </r>
    <r>
      <rPr>
        <sz val="10"/>
        <color rgb="FF000000"/>
        <rFont val="Nudista"/>
        <family val="3"/>
      </rPr>
      <t xml:space="preserve"> for klimaforskning  -  prehliadka Bjerknessenteret for klimaforskning, komunikácia o projektových aktivitách, prehliadka VilVite Bergen Vitensenter  a </t>
    </r>
    <r>
      <rPr>
        <b/>
        <sz val="10"/>
        <color rgb="FF000000"/>
        <rFont val="Nudista"/>
        <charset val="238"/>
      </rPr>
      <t xml:space="preserve">Prehliadka príkladov dobrej praxe </t>
    </r>
    <r>
      <rPr>
        <sz val="10"/>
        <color rgb="FF000000"/>
        <rFont val="Nudista"/>
        <family val="3"/>
      </rPr>
      <t>pestovanie rastlín a zmena klímy- kaviareň Fløistuen na vrchu Fløyen a lokálna produkcia. MatTak - spoločnosť, ktorá pestuje čerstvé produkty na strechách po celom meste. Cesta lanovkou Fløibanen funicular,  s možnosťou ísť späť peši (v závislosti od počasia).; presuny ak nie sú napešo, tak  miestnou dopravou / transportným vozidlom</t>
    </r>
  </si>
  <si>
    <r>
      <t xml:space="preserve"> program 1. deň v  Bergen :</t>
    </r>
    <r>
      <rPr>
        <b/>
        <sz val="10"/>
        <color rgb="FF000000"/>
        <rFont val="Nudista"/>
        <charset val="238"/>
      </rPr>
      <t xml:space="preserve"> Klimatická vychádzka </t>
    </r>
    <r>
      <rPr>
        <sz val="10"/>
        <color rgb="FF000000"/>
        <rFont val="Nudista"/>
        <family val="3"/>
      </rPr>
      <t>v meste Bergen, prehliadka adaptačných a mitigačných opatrení v sprievode projektového partnera z Bjerknessenteret for klimaforskning; presuny miestnou dopravou / transportným vozidlom</t>
    </r>
  </si>
  <si>
    <r>
      <t xml:space="preserve">program 3. deň v Bergen: </t>
    </r>
    <r>
      <rPr>
        <b/>
        <sz val="10"/>
        <color rgb="FF000000"/>
        <rFont val="Nudista"/>
        <charset val="238"/>
      </rPr>
      <t>Prehliadka Bergen Aquarium  -</t>
    </r>
    <r>
      <rPr>
        <sz val="10"/>
        <color rgb="FF000000"/>
        <rFont val="Nudista"/>
        <family val="3"/>
      </rPr>
      <t xml:space="preserve"> prehliadka nórskej morskej fauny, klimatické hrozby pre moria a oceány, plasty v mori a nepôvodné druhy; presuny   miestnou dopravou / transportným vozidlom</t>
    </r>
  </si>
  <si>
    <r>
      <t xml:space="preserve">program 4. deň v Trondheim- </t>
    </r>
    <r>
      <rPr>
        <b/>
        <sz val="10"/>
        <color rgb="FF000000"/>
        <rFont val="Nudista"/>
        <charset val="238"/>
      </rPr>
      <t xml:space="preserve">Pracovné stretnutie </t>
    </r>
    <r>
      <rPr>
        <sz val="10"/>
        <color rgb="FF000000"/>
        <rFont val="Nudista"/>
        <family val="3"/>
      </rPr>
      <t>a komunikácia s partnerom mestom Trondheim a</t>
    </r>
    <r>
      <rPr>
        <b/>
        <sz val="10"/>
        <color rgb="FF000000"/>
        <rFont val="Nudista"/>
        <charset val="238"/>
      </rPr>
      <t xml:space="preserve"> Prehliadka adapatačných a mitigačných opatrení </t>
    </r>
    <r>
      <rPr>
        <sz val="10"/>
        <color rgb="FF000000"/>
        <rFont val="Nudista"/>
        <family val="3"/>
      </rPr>
      <t xml:space="preserve">v sprievode projektového partnera z mesta Trondheim (štvrť Bakklandet), Trondheim Science Center  prehliadka mesta z rieky Nidelva </t>
    </r>
  </si>
  <si>
    <t>Vstupné poplatky</t>
  </si>
  <si>
    <t xml:space="preserve">Ubytovanie 3. a 4. deň(Trondheim) </t>
  </si>
  <si>
    <t>Preprava osôb a batožiny spolu s parkovaním v miestach prehliadky v zmysle špecifikácie (dopravný prostriedok so šoférom: vozidlo pre min. 4+1 os., trieda M2, M3, priesto na sedenie min. 68 cm)</t>
  </si>
  <si>
    <t>pečiatka a  podpis oprávnenej  osoby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</si>
</sst>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Nudista"/>
      <family val="3"/>
    </font>
    <font>
      <b/>
      <sz val="10"/>
      <color rgb="FF000000"/>
      <name val="Nudista"/>
      <family val="3"/>
    </font>
    <font>
      <sz val="10"/>
      <color theme="1"/>
      <name val="Nudista"/>
      <family val="3"/>
    </font>
    <font>
      <b/>
      <sz val="10"/>
      <color rgb="FFC00000"/>
      <name val="Nudista"/>
      <family val="3"/>
    </font>
    <font>
      <b/>
      <sz val="10"/>
      <color theme="1"/>
      <name val="Nudista"/>
      <family val="3"/>
    </font>
    <font>
      <b/>
      <sz val="10"/>
      <name val="Nudista"/>
      <family val="3"/>
    </font>
    <font>
      <i/>
      <sz val="10"/>
      <color rgb="FF00B050"/>
      <name val="Nudista"/>
      <family val="3"/>
    </font>
    <font>
      <b/>
      <i/>
      <sz val="10"/>
      <color rgb="FF000000"/>
      <name val="Nudista"/>
      <family val="3"/>
    </font>
    <font>
      <i/>
      <sz val="10"/>
      <color rgb="FF000000"/>
      <name val="Nudista"/>
      <family val="3"/>
    </font>
    <font>
      <b/>
      <u/>
      <sz val="14"/>
      <name val="Nudista"/>
      <family val="3"/>
    </font>
    <font>
      <b/>
      <sz val="10"/>
      <color rgb="FF000000"/>
      <name val="Nudista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DD4E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2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tabSelected="1" topLeftCell="A67" zoomScale="90" zoomScaleNormal="90" workbookViewId="0">
      <selection activeCell="H74" sqref="H74"/>
    </sheetView>
  </sheetViews>
  <sheetFormatPr baseColWidth="10" defaultColWidth="8.83203125" defaultRowHeight="15"/>
  <cols>
    <col min="1" max="1" width="34.6640625" style="4" customWidth="1"/>
    <col min="2" max="2" width="16.1640625" style="4" customWidth="1"/>
    <col min="3" max="3" width="15.1640625" style="4" customWidth="1"/>
    <col min="4" max="4" width="14.83203125" style="4" customWidth="1"/>
    <col min="5" max="5" width="17.83203125" style="4" customWidth="1"/>
    <col min="6" max="6" width="15.83203125" style="4" customWidth="1"/>
    <col min="7" max="7" width="15" style="4" customWidth="1"/>
    <col min="8" max="8" width="24.33203125" style="4" customWidth="1"/>
  </cols>
  <sheetData>
    <row r="1" spans="1:8">
      <c r="A1" s="49" t="s">
        <v>26</v>
      </c>
      <c r="B1" s="49"/>
      <c r="C1" s="49"/>
      <c r="D1" s="49"/>
      <c r="E1" s="49"/>
      <c r="F1" s="49"/>
      <c r="G1" s="49"/>
      <c r="H1" s="49"/>
    </row>
    <row r="2" spans="1:8">
      <c r="A2" s="3"/>
      <c r="B2" s="3"/>
    </row>
    <row r="3" spans="1:8" ht="32.5" customHeight="1">
      <c r="A3" s="50" t="s">
        <v>52</v>
      </c>
      <c r="B3" s="50"/>
      <c r="C3" s="50"/>
      <c r="D3" s="50"/>
      <c r="E3" s="50"/>
      <c r="F3" s="50"/>
      <c r="G3" s="50"/>
      <c r="H3" s="50"/>
    </row>
    <row r="4" spans="1:8">
      <c r="A4" s="3"/>
      <c r="B4" s="3"/>
    </row>
    <row r="5" spans="1:8" ht="21" customHeight="1">
      <c r="A5" s="51" t="s">
        <v>0</v>
      </c>
      <c r="B5" s="51"/>
      <c r="C5" s="51"/>
      <c r="D5" s="51"/>
      <c r="E5" s="52" t="s">
        <v>11</v>
      </c>
      <c r="F5" s="52"/>
      <c r="G5" s="52"/>
      <c r="H5" s="52"/>
    </row>
    <row r="6" spans="1:8" ht="21" customHeight="1">
      <c r="A6" s="53" t="s">
        <v>29</v>
      </c>
      <c r="B6" s="53"/>
      <c r="C6" s="53"/>
      <c r="D6" s="53"/>
      <c r="E6" s="52" t="s">
        <v>11</v>
      </c>
      <c r="F6" s="52"/>
      <c r="G6" s="52"/>
      <c r="H6" s="52"/>
    </row>
    <row r="7" spans="1:8" ht="21" customHeight="1">
      <c r="A7" s="53" t="s">
        <v>30</v>
      </c>
      <c r="B7" s="53"/>
      <c r="C7" s="53"/>
      <c r="D7" s="53"/>
      <c r="E7" s="52" t="s">
        <v>11</v>
      </c>
      <c r="F7" s="52"/>
      <c r="G7" s="52"/>
      <c r="H7" s="52"/>
    </row>
    <row r="8" spans="1:8" ht="47" customHeight="1"/>
    <row r="9" spans="1:8" ht="47" customHeight="1">
      <c r="A9" s="54" t="s">
        <v>50</v>
      </c>
      <c r="B9" s="55"/>
      <c r="C9" s="55"/>
      <c r="D9" s="55"/>
      <c r="E9" s="55"/>
      <c r="F9" s="55"/>
      <c r="G9" s="55"/>
      <c r="H9" s="56"/>
    </row>
    <row r="10" spans="1:8" ht="47" customHeight="1">
      <c r="A10" s="5" t="s">
        <v>31</v>
      </c>
      <c r="B10" s="5" t="s">
        <v>32</v>
      </c>
      <c r="C10" s="5" t="s">
        <v>33</v>
      </c>
      <c r="D10" s="57" t="s">
        <v>34</v>
      </c>
      <c r="E10" s="58"/>
      <c r="F10" s="58"/>
      <c r="G10" s="58"/>
      <c r="H10" s="48"/>
    </row>
    <row r="11" spans="1:8" ht="33.75" customHeight="1">
      <c r="A11" s="6" t="s">
        <v>54</v>
      </c>
      <c r="B11" s="6" t="s">
        <v>53</v>
      </c>
      <c r="C11" s="28">
        <v>2</v>
      </c>
      <c r="D11" s="46" t="s">
        <v>11</v>
      </c>
      <c r="E11" s="47"/>
      <c r="F11" s="47"/>
      <c r="G11" s="47"/>
      <c r="H11" s="48"/>
    </row>
    <row r="12" spans="1:8" ht="30.75" customHeight="1">
      <c r="A12" s="6" t="s">
        <v>63</v>
      </c>
      <c r="B12" s="6" t="s">
        <v>55</v>
      </c>
      <c r="C12" s="28">
        <v>2</v>
      </c>
      <c r="D12" s="46" t="s">
        <v>11</v>
      </c>
      <c r="E12" s="47"/>
      <c r="F12" s="47"/>
      <c r="G12" s="47"/>
      <c r="H12" s="48"/>
    </row>
    <row r="13" spans="1:8">
      <c r="A13" s="3"/>
      <c r="B13" s="3"/>
      <c r="F13" s="7"/>
      <c r="G13" s="7"/>
      <c r="H13" s="7"/>
    </row>
    <row r="14" spans="1:8" ht="30" customHeight="1">
      <c r="A14" s="38" t="s">
        <v>58</v>
      </c>
      <c r="B14" s="38"/>
      <c r="C14" s="38"/>
      <c r="D14" s="38"/>
      <c r="E14" s="38"/>
      <c r="F14" s="38"/>
      <c r="G14" s="38"/>
      <c r="H14" s="38"/>
    </row>
    <row r="15" spans="1:8" ht="75.75" customHeight="1">
      <c r="A15" s="5" t="s">
        <v>1</v>
      </c>
      <c r="B15" s="5" t="s">
        <v>19</v>
      </c>
      <c r="C15" s="5" t="s">
        <v>35</v>
      </c>
      <c r="D15" s="5" t="s">
        <v>21</v>
      </c>
      <c r="E15" s="5" t="s">
        <v>22</v>
      </c>
      <c r="F15" s="5" t="s">
        <v>13</v>
      </c>
      <c r="G15" s="5" t="s">
        <v>12</v>
      </c>
      <c r="H15" s="5" t="s">
        <v>23</v>
      </c>
    </row>
    <row r="16" spans="1:8" ht="41" customHeight="1">
      <c r="A16" s="8" t="s">
        <v>56</v>
      </c>
      <c r="B16" s="6" t="s">
        <v>27</v>
      </c>
      <c r="C16" s="6">
        <v>8</v>
      </c>
      <c r="D16" s="10">
        <v>0</v>
      </c>
      <c r="E16" s="11">
        <f>C16*D16</f>
        <v>0</v>
      </c>
      <c r="F16" s="12">
        <v>10</v>
      </c>
      <c r="G16" s="11">
        <f>E16*F16/100</f>
        <v>0</v>
      </c>
      <c r="H16" s="11">
        <f>E16+G16</f>
        <v>0</v>
      </c>
    </row>
    <row r="17" spans="1:8" ht="33" customHeight="1">
      <c r="A17" s="13" t="s">
        <v>57</v>
      </c>
      <c r="B17" s="6" t="s">
        <v>27</v>
      </c>
      <c r="C17" s="9">
        <v>8</v>
      </c>
      <c r="D17" s="10">
        <v>0</v>
      </c>
      <c r="E17" s="11">
        <f t="shared" ref="E17:E18" si="0">C17*D17</f>
        <v>0</v>
      </c>
      <c r="F17" s="12"/>
      <c r="G17" s="11">
        <f>E17*F17/100</f>
        <v>0</v>
      </c>
      <c r="H17" s="11">
        <f t="shared" ref="H17:H18" si="1">E17+G17</f>
        <v>0</v>
      </c>
    </row>
    <row r="18" spans="1:8" ht="33" customHeight="1">
      <c r="A18" s="13" t="s">
        <v>62</v>
      </c>
      <c r="B18" s="6" t="s">
        <v>41</v>
      </c>
      <c r="C18" s="9">
        <v>1</v>
      </c>
      <c r="D18" s="10">
        <v>0</v>
      </c>
      <c r="E18" s="11">
        <f t="shared" si="0"/>
        <v>0</v>
      </c>
      <c r="F18" s="14"/>
      <c r="G18" s="11">
        <f>E18*F18/100</f>
        <v>0</v>
      </c>
      <c r="H18" s="11">
        <f t="shared" si="1"/>
        <v>0</v>
      </c>
    </row>
    <row r="19" spans="1:8" ht="35" customHeight="1">
      <c r="A19" s="32" t="s">
        <v>64</v>
      </c>
      <c r="B19" s="33"/>
      <c r="C19" s="33"/>
      <c r="D19" s="34"/>
      <c r="E19" s="15">
        <f>E16+E17+E18</f>
        <v>0</v>
      </c>
      <c r="F19" s="35">
        <f>G16+G17+G18</f>
        <v>0</v>
      </c>
      <c r="G19" s="36"/>
      <c r="H19" s="15">
        <f>H16+H17+H18</f>
        <v>0</v>
      </c>
    </row>
    <row r="20" spans="1:8" ht="35" customHeight="1">
      <c r="A20" s="38" t="s">
        <v>59</v>
      </c>
      <c r="B20" s="38"/>
      <c r="C20" s="38"/>
      <c r="D20" s="38"/>
      <c r="E20" s="38"/>
      <c r="F20" s="38"/>
      <c r="G20" s="38"/>
      <c r="H20" s="38"/>
    </row>
    <row r="21" spans="1:8" ht="59" customHeight="1">
      <c r="A21" s="5" t="s">
        <v>1</v>
      </c>
      <c r="B21" s="5" t="s">
        <v>19</v>
      </c>
      <c r="C21" s="5" t="s">
        <v>35</v>
      </c>
      <c r="D21" s="5" t="s">
        <v>21</v>
      </c>
      <c r="E21" s="5" t="s">
        <v>22</v>
      </c>
      <c r="F21" s="5" t="s">
        <v>13</v>
      </c>
      <c r="G21" s="5" t="s">
        <v>12</v>
      </c>
      <c r="H21" s="5" t="s">
        <v>23</v>
      </c>
    </row>
    <row r="22" spans="1:8" ht="35" customHeight="1">
      <c r="A22" s="8" t="s">
        <v>89</v>
      </c>
      <c r="B22" s="6" t="s">
        <v>27</v>
      </c>
      <c r="C22" s="9">
        <v>8</v>
      </c>
      <c r="D22" s="10">
        <v>0</v>
      </c>
      <c r="E22" s="11">
        <f>C22*D22</f>
        <v>0</v>
      </c>
      <c r="F22" s="12">
        <v>10</v>
      </c>
      <c r="G22" s="11">
        <f>E22*F22/100</f>
        <v>0</v>
      </c>
      <c r="H22" s="11">
        <f>E22+G22</f>
        <v>0</v>
      </c>
    </row>
    <row r="23" spans="1:8" ht="35" customHeight="1">
      <c r="A23" s="13" t="s">
        <v>60</v>
      </c>
      <c r="B23" s="6" t="s">
        <v>27</v>
      </c>
      <c r="C23" s="9">
        <v>8</v>
      </c>
      <c r="D23" s="10">
        <v>0</v>
      </c>
      <c r="E23" s="11">
        <f>C23*D23</f>
        <v>0</v>
      </c>
      <c r="F23" s="12"/>
      <c r="G23" s="11">
        <f t="shared" ref="G23:G24" si="2">E23*F23/100</f>
        <v>0</v>
      </c>
      <c r="H23" s="11">
        <f>E23+G23</f>
        <v>0</v>
      </c>
    </row>
    <row r="24" spans="1:8" ht="35" customHeight="1">
      <c r="A24" s="13" t="s">
        <v>61</v>
      </c>
      <c r="B24" s="6" t="s">
        <v>41</v>
      </c>
      <c r="C24" s="9">
        <v>1</v>
      </c>
      <c r="D24" s="10">
        <v>0</v>
      </c>
      <c r="E24" s="11">
        <f>C24*D24</f>
        <v>0</v>
      </c>
      <c r="F24" s="12"/>
      <c r="G24" s="11">
        <f t="shared" si="2"/>
        <v>0</v>
      </c>
      <c r="H24" s="11">
        <f>E24+G24</f>
        <v>0</v>
      </c>
    </row>
    <row r="25" spans="1:8" ht="35" customHeight="1">
      <c r="A25" s="32" t="s">
        <v>65</v>
      </c>
      <c r="B25" s="33"/>
      <c r="C25" s="33"/>
      <c r="D25" s="34"/>
      <c r="E25" s="15">
        <f>E22+E23+E24</f>
        <v>0</v>
      </c>
      <c r="F25" s="35">
        <f>G22+G23+G24</f>
        <v>0</v>
      </c>
      <c r="G25" s="36"/>
      <c r="H25" s="15">
        <f>H22+H23+H24</f>
        <v>0</v>
      </c>
    </row>
    <row r="26" spans="1:8" ht="35" customHeight="1">
      <c r="A26" s="31" t="s">
        <v>66</v>
      </c>
      <c r="B26" s="31"/>
      <c r="C26" s="31"/>
      <c r="D26" s="31"/>
      <c r="E26" s="31"/>
      <c r="F26" s="31"/>
      <c r="G26" s="31"/>
      <c r="H26" s="31"/>
    </row>
    <row r="27" spans="1:8" ht="52.5" customHeight="1">
      <c r="A27" s="17" t="s">
        <v>1</v>
      </c>
      <c r="B27" s="17" t="s">
        <v>19</v>
      </c>
      <c r="C27" s="17" t="s">
        <v>40</v>
      </c>
      <c r="D27" s="5" t="s">
        <v>21</v>
      </c>
      <c r="E27" s="5" t="s">
        <v>22</v>
      </c>
      <c r="F27" s="5" t="s">
        <v>13</v>
      </c>
      <c r="G27" s="5" t="s">
        <v>12</v>
      </c>
      <c r="H27" s="5" t="s">
        <v>23</v>
      </c>
    </row>
    <row r="28" spans="1:8" ht="52.5" customHeight="1">
      <c r="A28" s="13" t="s">
        <v>42</v>
      </c>
      <c r="B28" s="9" t="s">
        <v>20</v>
      </c>
      <c r="C28" s="9">
        <v>4</v>
      </c>
      <c r="D28" s="10">
        <v>0</v>
      </c>
      <c r="E28" s="11">
        <f t="shared" ref="E28:E33" si="3">C28*D28</f>
        <v>0</v>
      </c>
      <c r="F28" s="12"/>
      <c r="G28" s="11">
        <f t="shared" ref="G28" si="4">(E28/100)*F28</f>
        <v>0</v>
      </c>
      <c r="H28" s="11">
        <f t="shared" ref="H28" si="5">E28+G28</f>
        <v>0</v>
      </c>
    </row>
    <row r="29" spans="1:8" ht="52.5" customHeight="1">
      <c r="A29" s="13" t="s">
        <v>43</v>
      </c>
      <c r="B29" s="9" t="s">
        <v>20</v>
      </c>
      <c r="C29" s="9">
        <v>4</v>
      </c>
      <c r="D29" s="10">
        <v>0</v>
      </c>
      <c r="E29" s="11">
        <f t="shared" si="3"/>
        <v>0</v>
      </c>
      <c r="F29" s="12"/>
      <c r="G29" s="11">
        <f t="shared" ref="G29" si="6">(E29/100)*F29</f>
        <v>0</v>
      </c>
      <c r="H29" s="11">
        <f t="shared" ref="H29:H30" si="7">E29+G29</f>
        <v>0</v>
      </c>
    </row>
    <row r="30" spans="1:8" ht="67" customHeight="1">
      <c r="A30" s="16" t="s">
        <v>71</v>
      </c>
      <c r="B30" s="9" t="s">
        <v>20</v>
      </c>
      <c r="C30" s="9">
        <v>4</v>
      </c>
      <c r="D30" s="10">
        <v>0</v>
      </c>
      <c r="E30" s="11">
        <f t="shared" si="3"/>
        <v>0</v>
      </c>
      <c r="F30" s="12"/>
      <c r="G30" s="11">
        <f>(E30/100)*F30</f>
        <v>0</v>
      </c>
      <c r="H30" s="11">
        <f t="shared" si="7"/>
        <v>0</v>
      </c>
    </row>
    <row r="31" spans="1:8" ht="67" customHeight="1">
      <c r="A31" s="16" t="s">
        <v>72</v>
      </c>
      <c r="B31" s="9" t="s">
        <v>20</v>
      </c>
      <c r="C31" s="9">
        <v>4</v>
      </c>
      <c r="D31" s="10">
        <v>0</v>
      </c>
      <c r="E31" s="11">
        <f t="shared" si="3"/>
        <v>0</v>
      </c>
      <c r="F31" s="12"/>
      <c r="G31" s="11">
        <f>(E31/100)*F31</f>
        <v>0</v>
      </c>
      <c r="H31" s="11">
        <f t="shared" ref="H31" si="8">E31+G31</f>
        <v>0</v>
      </c>
    </row>
    <row r="32" spans="1:8" ht="52.5" customHeight="1">
      <c r="A32" s="13" t="s">
        <v>70</v>
      </c>
      <c r="B32" s="9" t="s">
        <v>20</v>
      </c>
      <c r="C32" s="9">
        <v>4</v>
      </c>
      <c r="D32" s="10">
        <v>0</v>
      </c>
      <c r="E32" s="11">
        <f t="shared" si="3"/>
        <v>0</v>
      </c>
      <c r="F32" s="12"/>
      <c r="G32" s="11">
        <f>(E32/100)*F32</f>
        <v>0</v>
      </c>
      <c r="H32" s="11">
        <f t="shared" ref="H32" si="9">E32+G32</f>
        <v>0</v>
      </c>
    </row>
    <row r="33" spans="1:8" ht="52.5" customHeight="1">
      <c r="A33" s="13" t="s">
        <v>44</v>
      </c>
      <c r="B33" s="9" t="s">
        <v>20</v>
      </c>
      <c r="C33" s="9">
        <v>4</v>
      </c>
      <c r="D33" s="10">
        <v>0</v>
      </c>
      <c r="E33" s="11">
        <f t="shared" si="3"/>
        <v>0</v>
      </c>
      <c r="F33" s="12"/>
      <c r="G33" s="11">
        <f>(E33/100)*F33</f>
        <v>0</v>
      </c>
      <c r="H33" s="11">
        <f t="shared" ref="H33" si="10">E33+G33</f>
        <v>0</v>
      </c>
    </row>
    <row r="34" spans="1:8" ht="35" customHeight="1">
      <c r="A34" s="32" t="s">
        <v>67</v>
      </c>
      <c r="B34" s="33"/>
      <c r="C34" s="33"/>
      <c r="D34" s="34"/>
      <c r="E34" s="15">
        <f>E28+E29+E30+E31+E32+E33</f>
        <v>0</v>
      </c>
      <c r="F34" s="35">
        <f>G28+G29+G30+G31+G32+G33</f>
        <v>0</v>
      </c>
      <c r="G34" s="36"/>
      <c r="H34" s="15">
        <f>H28+H29+H30+H31+H32+H33</f>
        <v>0</v>
      </c>
    </row>
    <row r="35" spans="1:8" ht="35" customHeight="1">
      <c r="A35" s="31" t="s">
        <v>68</v>
      </c>
      <c r="B35" s="31"/>
      <c r="C35" s="31"/>
      <c r="D35" s="31"/>
      <c r="E35" s="31"/>
      <c r="F35" s="31"/>
      <c r="G35" s="31"/>
      <c r="H35" s="31"/>
    </row>
    <row r="36" spans="1:8" ht="52" customHeight="1">
      <c r="A36" s="17" t="s">
        <v>1</v>
      </c>
      <c r="B36" s="17" t="s">
        <v>19</v>
      </c>
      <c r="C36" s="17" t="s">
        <v>40</v>
      </c>
      <c r="D36" s="5" t="s">
        <v>21</v>
      </c>
      <c r="E36" s="5" t="s">
        <v>22</v>
      </c>
      <c r="F36" s="5" t="s">
        <v>13</v>
      </c>
      <c r="G36" s="5" t="s">
        <v>12</v>
      </c>
      <c r="H36" s="5" t="s">
        <v>23</v>
      </c>
    </row>
    <row r="37" spans="1:8" ht="52" customHeight="1">
      <c r="A37" s="13" t="s">
        <v>73</v>
      </c>
      <c r="B37" s="9" t="s">
        <v>20</v>
      </c>
      <c r="C37" s="9">
        <v>4</v>
      </c>
      <c r="D37" s="10">
        <v>0</v>
      </c>
      <c r="E37" s="11">
        <f>C37*D37</f>
        <v>0</v>
      </c>
      <c r="F37" s="12"/>
      <c r="G37" s="11">
        <f t="shared" ref="G37" si="11">(E37/100)*F37</f>
        <v>0</v>
      </c>
      <c r="H37" s="11">
        <f t="shared" ref="H37" si="12">E37+G37</f>
        <v>0</v>
      </c>
    </row>
    <row r="38" spans="1:8" ht="52" customHeight="1">
      <c r="A38" s="13" t="s">
        <v>74</v>
      </c>
      <c r="B38" s="9" t="s">
        <v>20</v>
      </c>
      <c r="C38" s="9">
        <v>4</v>
      </c>
      <c r="D38" s="10">
        <v>0</v>
      </c>
      <c r="E38" s="11">
        <f t="shared" ref="E38:E41" si="13">C38*D38</f>
        <v>0</v>
      </c>
      <c r="F38" s="12"/>
      <c r="G38" s="11">
        <f t="shared" ref="G38" si="14">(E38/100)*F38</f>
        <v>0</v>
      </c>
      <c r="H38" s="11">
        <f t="shared" ref="H38" si="15">E38+G38</f>
        <v>0</v>
      </c>
    </row>
    <row r="39" spans="1:8" ht="75.5" customHeight="1">
      <c r="A39" s="16" t="s">
        <v>48</v>
      </c>
      <c r="B39" s="9" t="s">
        <v>20</v>
      </c>
      <c r="C39" s="9">
        <v>4</v>
      </c>
      <c r="D39" s="10">
        <v>0</v>
      </c>
      <c r="E39" s="11">
        <f t="shared" si="13"/>
        <v>0</v>
      </c>
      <c r="F39" s="12"/>
      <c r="G39" s="11">
        <f>(E39/100)*F39</f>
        <v>0</v>
      </c>
      <c r="H39" s="11">
        <f t="shared" ref="H39" si="16">E39+G39</f>
        <v>0</v>
      </c>
    </row>
    <row r="40" spans="1:8" ht="75.5" customHeight="1">
      <c r="A40" s="16" t="s">
        <v>49</v>
      </c>
      <c r="B40" s="9" t="s">
        <v>20</v>
      </c>
      <c r="C40" s="9">
        <v>4</v>
      </c>
      <c r="D40" s="10">
        <v>0</v>
      </c>
      <c r="E40" s="11">
        <f t="shared" si="13"/>
        <v>0</v>
      </c>
      <c r="F40" s="12"/>
      <c r="G40" s="11">
        <f>(E40/100)*F40</f>
        <v>0</v>
      </c>
      <c r="H40" s="11">
        <f t="shared" ref="H40" si="17">E40+G40</f>
        <v>0</v>
      </c>
    </row>
    <row r="41" spans="1:8" ht="75.5" customHeight="1">
      <c r="A41" s="13" t="s">
        <v>75</v>
      </c>
      <c r="B41" s="9" t="s">
        <v>20</v>
      </c>
      <c r="C41" s="9">
        <v>4</v>
      </c>
      <c r="D41" s="10">
        <v>0</v>
      </c>
      <c r="E41" s="11">
        <f t="shared" si="13"/>
        <v>0</v>
      </c>
      <c r="F41" s="12"/>
      <c r="G41" s="11">
        <f>(E41/100)*F41</f>
        <v>0</v>
      </c>
      <c r="H41" s="11">
        <f t="shared" ref="H41" si="18">E41+G41</f>
        <v>0</v>
      </c>
    </row>
    <row r="42" spans="1:8" ht="35" customHeight="1">
      <c r="A42" s="32" t="s">
        <v>69</v>
      </c>
      <c r="B42" s="33"/>
      <c r="C42" s="33"/>
      <c r="D42" s="34"/>
      <c r="E42" s="15">
        <f>E37+E38+E39+E40+E41</f>
        <v>0</v>
      </c>
      <c r="F42" s="35">
        <f>G37+G38+G39+G40+G41</f>
        <v>0</v>
      </c>
      <c r="G42" s="36"/>
      <c r="H42" s="15">
        <f>H37+H38+H39+H40+H41</f>
        <v>0</v>
      </c>
    </row>
    <row r="43" spans="1:8" s="2" customFormat="1" ht="30" customHeight="1">
      <c r="A43" s="38" t="s">
        <v>37</v>
      </c>
      <c r="B43" s="38"/>
      <c r="C43" s="38"/>
      <c r="D43" s="38"/>
      <c r="E43" s="38"/>
      <c r="F43" s="38"/>
      <c r="G43" s="38"/>
      <c r="H43" s="38"/>
    </row>
    <row r="44" spans="1:8" s="2" customFormat="1" ht="56.5" customHeight="1">
      <c r="A44" s="17" t="s">
        <v>1</v>
      </c>
      <c r="B44" s="17" t="s">
        <v>19</v>
      </c>
      <c r="C44" s="17" t="s">
        <v>39</v>
      </c>
      <c r="D44" s="5" t="s">
        <v>21</v>
      </c>
      <c r="E44" s="5" t="s">
        <v>22</v>
      </c>
      <c r="F44" s="5" t="s">
        <v>13</v>
      </c>
      <c r="G44" s="5" t="s">
        <v>12</v>
      </c>
      <c r="H44" s="5" t="s">
        <v>23</v>
      </c>
    </row>
    <row r="45" spans="1:8" s="2" customFormat="1" ht="61" customHeight="1">
      <c r="A45" s="16" t="s">
        <v>76</v>
      </c>
      <c r="B45" s="9" t="s">
        <v>20</v>
      </c>
      <c r="C45" s="9">
        <v>4</v>
      </c>
      <c r="D45" s="10">
        <v>0</v>
      </c>
      <c r="E45" s="11">
        <f>C45*D45</f>
        <v>0</v>
      </c>
      <c r="F45" s="12"/>
      <c r="G45" s="11">
        <f t="shared" ref="G45:G50" si="19">(E45/100)*F45</f>
        <v>0</v>
      </c>
      <c r="H45" s="11">
        <f t="shared" ref="H45:H50" si="20">E45+G45</f>
        <v>0</v>
      </c>
    </row>
    <row r="46" spans="1:8" s="2" customFormat="1" ht="61" customHeight="1">
      <c r="A46" s="16" t="s">
        <v>80</v>
      </c>
      <c r="B46" s="9" t="s">
        <v>79</v>
      </c>
      <c r="C46" s="9">
        <v>1</v>
      </c>
      <c r="D46" s="10">
        <v>0</v>
      </c>
      <c r="E46" s="11">
        <f t="shared" ref="E46:E52" si="21">C46*D46</f>
        <v>0</v>
      </c>
      <c r="F46" s="12"/>
      <c r="G46" s="11">
        <f t="shared" ref="G46" si="22">(E46/100)*F46</f>
        <v>0</v>
      </c>
      <c r="H46" s="11">
        <f t="shared" ref="H46" si="23">E46+G46</f>
        <v>0</v>
      </c>
    </row>
    <row r="47" spans="1:8" s="2" customFormat="1" ht="61" customHeight="1">
      <c r="A47" s="16" t="s">
        <v>81</v>
      </c>
      <c r="B47" s="9" t="s">
        <v>79</v>
      </c>
      <c r="C47" s="9">
        <v>1</v>
      </c>
      <c r="D47" s="10">
        <v>0</v>
      </c>
      <c r="E47" s="11">
        <f t="shared" si="21"/>
        <v>0</v>
      </c>
      <c r="F47" s="12"/>
      <c r="G47" s="11">
        <f t="shared" ref="G47" si="24">(E47/100)*F47</f>
        <v>0</v>
      </c>
      <c r="H47" s="11">
        <f t="shared" ref="H47" si="25">E47+G47</f>
        <v>0</v>
      </c>
    </row>
    <row r="48" spans="1:8" s="2" customFormat="1" ht="50.5" customHeight="1">
      <c r="A48" s="16" t="s">
        <v>77</v>
      </c>
      <c r="B48" s="9" t="s">
        <v>20</v>
      </c>
      <c r="C48" s="9">
        <v>4</v>
      </c>
      <c r="D48" s="10">
        <v>0</v>
      </c>
      <c r="E48" s="11">
        <f t="shared" si="21"/>
        <v>0</v>
      </c>
      <c r="F48" s="12"/>
      <c r="G48" s="11">
        <f t="shared" si="19"/>
        <v>0</v>
      </c>
      <c r="H48" s="11">
        <f t="shared" si="20"/>
        <v>0</v>
      </c>
    </row>
    <row r="49" spans="1:12" s="2" customFormat="1" ht="50.5" customHeight="1">
      <c r="A49" s="16" t="s">
        <v>82</v>
      </c>
      <c r="B49" s="9" t="s">
        <v>79</v>
      </c>
      <c r="C49" s="9">
        <v>1</v>
      </c>
      <c r="D49" s="10">
        <v>0</v>
      </c>
      <c r="E49" s="11">
        <f t="shared" si="21"/>
        <v>0</v>
      </c>
      <c r="F49" s="12"/>
      <c r="G49" s="11">
        <f t="shared" si="19"/>
        <v>0</v>
      </c>
      <c r="H49" s="11">
        <f t="shared" si="20"/>
        <v>0</v>
      </c>
    </row>
    <row r="50" spans="1:12" s="2" customFormat="1" ht="50.5" customHeight="1">
      <c r="A50" s="16" t="s">
        <v>83</v>
      </c>
      <c r="B50" s="9" t="s">
        <v>79</v>
      </c>
      <c r="C50" s="9">
        <v>1</v>
      </c>
      <c r="D50" s="10">
        <v>0</v>
      </c>
      <c r="E50" s="11">
        <f t="shared" si="21"/>
        <v>0</v>
      </c>
      <c r="F50" s="12"/>
      <c r="G50" s="11">
        <f t="shared" si="19"/>
        <v>0</v>
      </c>
      <c r="H50" s="11">
        <f t="shared" si="20"/>
        <v>0</v>
      </c>
    </row>
    <row r="51" spans="1:12" s="2" customFormat="1" ht="50.5" customHeight="1">
      <c r="A51" s="16" t="s">
        <v>78</v>
      </c>
      <c r="B51" s="9" t="s">
        <v>20</v>
      </c>
      <c r="C51" s="9">
        <v>4</v>
      </c>
      <c r="D51" s="10">
        <v>0</v>
      </c>
      <c r="E51" s="11">
        <f>C51*D51</f>
        <v>0</v>
      </c>
      <c r="F51" s="12"/>
      <c r="G51" s="11">
        <f t="shared" ref="G51:G52" si="26">(E51/100)*F51</f>
        <v>0</v>
      </c>
      <c r="H51" s="11">
        <f t="shared" ref="H51:H52" si="27">E51+G51</f>
        <v>0</v>
      </c>
    </row>
    <row r="52" spans="1:12" s="2" customFormat="1" ht="106.25" customHeight="1">
      <c r="A52" s="18" t="s">
        <v>90</v>
      </c>
      <c r="B52" s="9" t="s">
        <v>79</v>
      </c>
      <c r="C52" s="9">
        <v>1</v>
      </c>
      <c r="D52" s="10">
        <v>0</v>
      </c>
      <c r="E52" s="11">
        <f t="shared" si="21"/>
        <v>0</v>
      </c>
      <c r="F52" s="12"/>
      <c r="G52" s="11">
        <f t="shared" si="26"/>
        <v>0</v>
      </c>
      <c r="H52" s="11">
        <f t="shared" si="27"/>
        <v>0</v>
      </c>
    </row>
    <row r="53" spans="1:12" s="2" customFormat="1" ht="30" customHeight="1">
      <c r="A53" s="32" t="s">
        <v>47</v>
      </c>
      <c r="B53" s="33"/>
      <c r="C53" s="33"/>
      <c r="D53" s="34"/>
      <c r="E53" s="15">
        <f>E45+E46+E47+E48+E49+E50+E51+E52</f>
        <v>0</v>
      </c>
      <c r="F53" s="35">
        <f>G45+G46+G47+G48+G49+G50+G51+G52</f>
        <v>0</v>
      </c>
      <c r="G53" s="36"/>
      <c r="H53" s="15">
        <f>H45+H46+H47+H48+H49+H50+H51+H52</f>
        <v>0</v>
      </c>
    </row>
    <row r="54" spans="1:12" ht="35.25" customHeight="1">
      <c r="A54" s="38" t="s">
        <v>45</v>
      </c>
      <c r="B54" s="38"/>
      <c r="C54" s="38"/>
      <c r="D54" s="38"/>
      <c r="E54" s="38"/>
      <c r="F54" s="38"/>
      <c r="G54" s="38"/>
      <c r="H54" s="38"/>
    </row>
    <row r="55" spans="1:12" ht="81" customHeight="1">
      <c r="A55" s="5" t="s">
        <v>1</v>
      </c>
      <c r="B55" s="5" t="s">
        <v>19</v>
      </c>
      <c r="C55" s="17" t="s">
        <v>25</v>
      </c>
      <c r="D55" s="5" t="s">
        <v>21</v>
      </c>
      <c r="E55" s="5" t="s">
        <v>22</v>
      </c>
      <c r="F55" s="5" t="s">
        <v>13</v>
      </c>
      <c r="G55" s="5" t="s">
        <v>12</v>
      </c>
      <c r="H55" s="5" t="s">
        <v>23</v>
      </c>
    </row>
    <row r="56" spans="1:12" ht="89" customHeight="1">
      <c r="A56" s="19" t="s">
        <v>85</v>
      </c>
      <c r="B56" s="9" t="s">
        <v>38</v>
      </c>
      <c r="C56" s="9">
        <v>1</v>
      </c>
      <c r="D56" s="10">
        <v>0</v>
      </c>
      <c r="E56" s="11">
        <f t="shared" ref="E56:E61" si="28">C56*D56</f>
        <v>0</v>
      </c>
      <c r="F56" s="12"/>
      <c r="G56" s="11">
        <f>(E56/100)*F56</f>
        <v>0</v>
      </c>
      <c r="H56" s="11">
        <f>E56+G56</f>
        <v>0</v>
      </c>
      <c r="L56" t="s">
        <v>36</v>
      </c>
    </row>
    <row r="57" spans="1:12" ht="265" customHeight="1">
      <c r="A57" s="19" t="s">
        <v>84</v>
      </c>
      <c r="B57" s="9" t="s">
        <v>38</v>
      </c>
      <c r="C57" s="9">
        <v>1</v>
      </c>
      <c r="D57" s="10">
        <v>0</v>
      </c>
      <c r="E57" s="11">
        <f t="shared" si="28"/>
        <v>0</v>
      </c>
      <c r="F57" s="12"/>
      <c r="G57" s="11">
        <f>(E57/100)*F57</f>
        <v>0</v>
      </c>
      <c r="H57" s="11">
        <f>E57+G57</f>
        <v>0</v>
      </c>
    </row>
    <row r="58" spans="1:12" ht="100" customHeight="1">
      <c r="A58" s="20" t="s">
        <v>86</v>
      </c>
      <c r="B58" s="9" t="s">
        <v>38</v>
      </c>
      <c r="C58" s="9">
        <v>1</v>
      </c>
      <c r="D58" s="10">
        <v>0</v>
      </c>
      <c r="E58" s="11">
        <f t="shared" si="28"/>
        <v>0</v>
      </c>
      <c r="F58" s="12"/>
      <c r="G58" s="11">
        <f>(E58/100)*F58</f>
        <v>0</v>
      </c>
      <c r="H58" s="11">
        <f>E58+G58</f>
        <v>0</v>
      </c>
    </row>
    <row r="59" spans="1:12" ht="100" customHeight="1">
      <c r="A59" s="20" t="s">
        <v>87</v>
      </c>
      <c r="B59" s="9" t="s">
        <v>38</v>
      </c>
      <c r="C59" s="9">
        <v>1</v>
      </c>
      <c r="D59" s="10">
        <v>0</v>
      </c>
      <c r="E59" s="11">
        <f t="shared" si="28"/>
        <v>0</v>
      </c>
      <c r="F59" s="12"/>
      <c r="G59" s="11">
        <f>(E59/100)*F59</f>
        <v>0</v>
      </c>
      <c r="H59" s="11">
        <f>E59+G59</f>
        <v>0</v>
      </c>
    </row>
    <row r="60" spans="1:12" ht="69.5" customHeight="1">
      <c r="A60" s="20" t="s">
        <v>88</v>
      </c>
      <c r="B60" s="9" t="s">
        <v>20</v>
      </c>
      <c r="C60" s="9">
        <v>4</v>
      </c>
      <c r="D60" s="10">
        <v>0</v>
      </c>
      <c r="E60" s="11">
        <f t="shared" si="28"/>
        <v>0</v>
      </c>
      <c r="F60" s="12"/>
      <c r="G60" s="11">
        <f t="shared" ref="G60:G61" si="29">(E60/100)*F60</f>
        <v>0</v>
      </c>
      <c r="H60" s="11">
        <f t="shared" ref="H60:H61" si="30">E60+G60</f>
        <v>0</v>
      </c>
    </row>
    <row r="61" spans="1:12" ht="92" customHeight="1">
      <c r="A61" s="20" t="s">
        <v>51</v>
      </c>
      <c r="B61" s="9" t="s">
        <v>20</v>
      </c>
      <c r="C61" s="9">
        <v>1</v>
      </c>
      <c r="D61" s="10">
        <v>0</v>
      </c>
      <c r="E61" s="11">
        <f t="shared" si="28"/>
        <v>0</v>
      </c>
      <c r="F61" s="12"/>
      <c r="G61" s="11">
        <f t="shared" si="29"/>
        <v>0</v>
      </c>
      <c r="H61" s="11">
        <f t="shared" si="30"/>
        <v>0</v>
      </c>
    </row>
    <row r="62" spans="1:12" s="2" customFormat="1" ht="30" customHeight="1">
      <c r="A62" s="32" t="s">
        <v>46</v>
      </c>
      <c r="B62" s="33"/>
      <c r="C62" s="33"/>
      <c r="D62" s="34"/>
      <c r="E62" s="15">
        <f>E56+E57+E58+E59+E60+E61</f>
        <v>0</v>
      </c>
      <c r="F62" s="35">
        <f>G56+G57+G58+G59+G60+G61</f>
        <v>0</v>
      </c>
      <c r="G62" s="36"/>
      <c r="H62" s="15">
        <f>H56+H57+H58+H59+H60+H61</f>
        <v>0</v>
      </c>
    </row>
    <row r="63" spans="1:12" ht="22.5" customHeight="1">
      <c r="A63" s="3" t="s">
        <v>2</v>
      </c>
      <c r="B63" s="3"/>
    </row>
    <row r="64" spans="1:12" ht="22.5" customHeight="1">
      <c r="A64" s="3" t="s">
        <v>24</v>
      </c>
      <c r="B64" s="3"/>
    </row>
    <row r="65" spans="1:10" ht="22.5" customHeight="1">
      <c r="A65" s="3"/>
      <c r="B65" s="3"/>
    </row>
    <row r="66" spans="1:10" ht="56.5" customHeight="1">
      <c r="A66" s="45" t="s">
        <v>14</v>
      </c>
      <c r="B66" s="45"/>
      <c r="C66" s="45"/>
      <c r="D66" s="45"/>
      <c r="E66" s="21" t="s">
        <v>15</v>
      </c>
      <c r="F66" s="30" t="s">
        <v>12</v>
      </c>
      <c r="G66" s="30"/>
      <c r="H66" s="22" t="s">
        <v>28</v>
      </c>
    </row>
    <row r="67" spans="1:10" ht="39" customHeight="1">
      <c r="A67" s="39" t="s">
        <v>17</v>
      </c>
      <c r="B67" s="39"/>
      <c r="C67" s="39"/>
      <c r="D67" s="39"/>
      <c r="E67" s="23">
        <f>E19+E25+E34+E42+E53+E62</f>
        <v>0</v>
      </c>
      <c r="F67" s="40">
        <f>F19+F25+F34+F42+F53+F62</f>
        <v>0</v>
      </c>
      <c r="G67" s="40"/>
      <c r="H67" s="24">
        <f>H19+H25+H34+H42+H53+H62</f>
        <v>0</v>
      </c>
    </row>
    <row r="68" spans="1:10" ht="22.5" customHeight="1">
      <c r="A68" s="3" t="s">
        <v>2</v>
      </c>
      <c r="B68" s="3"/>
    </row>
    <row r="69" spans="1:10" ht="47.25" customHeight="1">
      <c r="A69" s="41" t="s">
        <v>18</v>
      </c>
      <c r="B69" s="41"/>
      <c r="C69" s="41"/>
      <c r="D69" s="41"/>
      <c r="E69" s="41"/>
      <c r="F69" s="41"/>
      <c r="G69" s="41"/>
      <c r="H69" s="41"/>
    </row>
    <row r="70" spans="1:10" ht="22.5" customHeight="1">
      <c r="A70" s="25"/>
      <c r="B70" s="25"/>
    </row>
    <row r="71" spans="1:10" ht="22.5" customHeight="1">
      <c r="A71" s="42" t="s">
        <v>16</v>
      </c>
      <c r="B71" s="42"/>
      <c r="C71" s="42"/>
      <c r="D71" s="42"/>
      <c r="E71" s="42"/>
      <c r="F71" s="42"/>
      <c r="G71" s="42"/>
      <c r="H71" s="42"/>
    </row>
    <row r="72" spans="1:10" ht="22.5" customHeight="1">
      <c r="A72" s="25"/>
      <c r="B72" s="25"/>
    </row>
    <row r="73" spans="1:10" ht="22.5" customHeight="1">
      <c r="A73" s="43" t="s">
        <v>3</v>
      </c>
      <c r="B73" s="43"/>
      <c r="C73" s="43"/>
      <c r="D73" s="43"/>
      <c r="E73" s="43"/>
    </row>
    <row r="74" spans="1:10" ht="22.5" customHeight="1">
      <c r="A74" s="26" t="s">
        <v>4</v>
      </c>
      <c r="B74" s="26"/>
      <c r="C74" s="44" t="s">
        <v>5</v>
      </c>
      <c r="D74" s="44"/>
      <c r="E74" s="27"/>
    </row>
    <row r="76" spans="1:10">
      <c r="A76" s="3" t="s">
        <v>6</v>
      </c>
      <c r="B76" s="3"/>
      <c r="E76" s="29" t="s">
        <v>7</v>
      </c>
      <c r="F76" s="29"/>
    </row>
    <row r="77" spans="1:10">
      <c r="A77" s="3" t="s">
        <v>8</v>
      </c>
      <c r="B77" s="3"/>
      <c r="E77" s="29" t="s">
        <v>9</v>
      </c>
      <c r="F77" s="29"/>
    </row>
    <row r="78" spans="1:10">
      <c r="A78" s="3"/>
      <c r="B78" s="3"/>
    </row>
    <row r="79" spans="1:10">
      <c r="A79" s="3"/>
      <c r="B79" s="3"/>
    </row>
    <row r="80" spans="1:10" ht="54" customHeight="1">
      <c r="E80" s="29" t="s">
        <v>10</v>
      </c>
      <c r="F80" s="29"/>
      <c r="G80" s="3"/>
      <c r="I80" s="1"/>
      <c r="J80" s="1"/>
    </row>
    <row r="81" spans="1:8" ht="42" customHeight="1">
      <c r="E81" s="37" t="s">
        <v>91</v>
      </c>
      <c r="F81" s="37"/>
      <c r="G81" s="3"/>
      <c r="H81" s="3"/>
    </row>
    <row r="82" spans="1:8">
      <c r="A82" s="3"/>
      <c r="B82" s="3"/>
    </row>
    <row r="83" spans="1:8">
      <c r="A83" s="3"/>
      <c r="B83" s="3"/>
    </row>
    <row r="84" spans="1:8">
      <c r="A84" s="3"/>
      <c r="B84" s="3"/>
    </row>
    <row r="87" spans="1:8">
      <c r="A87" s="3"/>
      <c r="B87" s="3"/>
    </row>
    <row r="88" spans="1:8">
      <c r="A88" s="3"/>
      <c r="B88" s="3"/>
    </row>
    <row r="89" spans="1:8">
      <c r="A89" s="3"/>
      <c r="B89" s="3"/>
    </row>
    <row r="90" spans="1:8">
      <c r="A90" s="3"/>
      <c r="B90" s="3"/>
    </row>
    <row r="91" spans="1:8">
      <c r="A91" s="3"/>
      <c r="B91" s="3"/>
    </row>
    <row r="92" spans="1:8">
      <c r="A92" s="3"/>
      <c r="B92" s="3"/>
    </row>
    <row r="93" spans="1:8">
      <c r="A93" s="3"/>
      <c r="B93" s="3"/>
    </row>
    <row r="94" spans="1:8">
      <c r="A94" s="3"/>
      <c r="B94" s="3"/>
    </row>
  </sheetData>
  <mergeCells count="42">
    <mergeCell ref="D12:H12"/>
    <mergeCell ref="A1:H1"/>
    <mergeCell ref="A3:H3"/>
    <mergeCell ref="A5:D5"/>
    <mergeCell ref="E5:H5"/>
    <mergeCell ref="A6:D6"/>
    <mergeCell ref="E6:H6"/>
    <mergeCell ref="A7:D7"/>
    <mergeCell ref="E7:H7"/>
    <mergeCell ref="A9:H9"/>
    <mergeCell ref="D10:H10"/>
    <mergeCell ref="D11:H11"/>
    <mergeCell ref="A14:H14"/>
    <mergeCell ref="A43:H43"/>
    <mergeCell ref="A25:D25"/>
    <mergeCell ref="F25:G25"/>
    <mergeCell ref="A34:D34"/>
    <mergeCell ref="F34:G34"/>
    <mergeCell ref="E81:F81"/>
    <mergeCell ref="A19:D19"/>
    <mergeCell ref="F19:G19"/>
    <mergeCell ref="A20:H20"/>
    <mergeCell ref="A67:D67"/>
    <mergeCell ref="F67:G67"/>
    <mergeCell ref="A69:H69"/>
    <mergeCell ref="A71:H71"/>
    <mergeCell ref="A73:E73"/>
    <mergeCell ref="C74:D74"/>
    <mergeCell ref="A53:D53"/>
    <mergeCell ref="F53:G53"/>
    <mergeCell ref="A54:H54"/>
    <mergeCell ref="A62:D62"/>
    <mergeCell ref="F62:G62"/>
    <mergeCell ref="A66:D66"/>
    <mergeCell ref="E76:F76"/>
    <mergeCell ref="E77:F77"/>
    <mergeCell ref="E80:F80"/>
    <mergeCell ref="F66:G66"/>
    <mergeCell ref="A26:H26"/>
    <mergeCell ref="A35:H35"/>
    <mergeCell ref="A42:D42"/>
    <mergeCell ref="F42:G42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Petra Baričová</cp:lastModifiedBy>
  <cp:lastPrinted>2023-06-06T08:31:04Z</cp:lastPrinted>
  <dcterms:created xsi:type="dcterms:W3CDTF">2021-09-28T20:45:21Z</dcterms:created>
  <dcterms:modified xsi:type="dcterms:W3CDTF">2024-04-09T19:09:42Z</dcterms:modified>
</cp:coreProperties>
</file>